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工程清单" sheetId="1" r:id="rId1"/>
  </sheets>
  <definedNames>
    <definedName name="_xlnm.Print_Titles" localSheetId="0">工程清单!$4:$4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<sst xmlns="http://schemas.openxmlformats.org/spreadsheetml/2006/main" count="110" uniqueCount="86">
  <si>
    <t>工程清单</t>
  </si>
  <si>
    <t>客户名称：深圳市大族数控科技股份有限公司</t>
  </si>
  <si>
    <t>施工地址：亚创1楼CO2房间</t>
  </si>
  <si>
    <t>报价单位：</t>
  </si>
  <si>
    <t>报价人：</t>
  </si>
  <si>
    <t>联系电话：</t>
  </si>
  <si>
    <t>序号</t>
  </si>
  <si>
    <t>项目名称</t>
  </si>
  <si>
    <t>特征描述/规格/型号</t>
  </si>
  <si>
    <t>单位</t>
  </si>
  <si>
    <t>数量</t>
  </si>
  <si>
    <t>单价</t>
  </si>
  <si>
    <t>合计</t>
  </si>
  <si>
    <t>备注</t>
  </si>
  <si>
    <t>工业铝型材</t>
  </si>
  <si>
    <t>50*50*1.2mm</t>
  </si>
  <si>
    <t>m</t>
  </si>
  <si>
    <t>龙骨</t>
  </si>
  <si>
    <t>防静电透明亚克力板</t>
  </si>
  <si>
    <t>T5.0mm</t>
  </si>
  <si>
    <r>
      <rPr>
        <sz val="11"/>
        <color rgb="FF000000"/>
        <rFont val="宋体"/>
        <charset val="134"/>
      </rPr>
      <t>m</t>
    </r>
    <r>
      <rPr>
        <vertAlign val="superscript"/>
        <sz val="11"/>
        <color rgb="FF000000"/>
        <rFont val="宋体"/>
        <charset val="134"/>
      </rPr>
      <t>2</t>
    </r>
  </si>
  <si>
    <t>墙面围挡</t>
  </si>
  <si>
    <t>防静电不透明亚克力板</t>
  </si>
  <si>
    <t>顶部侧面围挡H250mm</t>
  </si>
  <si>
    <t>铝蜂窝板</t>
  </si>
  <si>
    <t>T13mm</t>
  </si>
  <si>
    <t>顶板</t>
  </si>
  <si>
    <t>型材压条</t>
  </si>
  <si>
    <t>-</t>
  </si>
  <si>
    <t>固定亚克力及塞入房间型材内边防尘</t>
  </si>
  <si>
    <t>脚杯</t>
  </si>
  <si>
    <t>个</t>
  </si>
  <si>
    <t>防静电透明折叠垂帘门</t>
  </si>
  <si>
    <t>W1920*H2220mm</t>
  </si>
  <si>
    <t>套</t>
  </si>
  <si>
    <t>双开门</t>
  </si>
  <si>
    <t>W1500*H2900mm，铝型材+透明亚克力，含所有制作配件</t>
  </si>
  <si>
    <t>制作费，主材数量已包含此制作材料</t>
  </si>
  <si>
    <t>吊杆</t>
  </si>
  <si>
    <t>从吊顶上固定</t>
  </si>
  <si>
    <t>铝角码</t>
  </si>
  <si>
    <t>45*45*2.0</t>
  </si>
  <si>
    <t>项</t>
  </si>
  <si>
    <t>连接板</t>
  </si>
  <si>
    <t>50型材的连接板</t>
  </si>
  <si>
    <t>辅料</t>
  </si>
  <si>
    <t>螺母、螺杆、螺丝钉、磨砂片、钻头、切割片、连接条等</t>
  </si>
  <si>
    <t>气管快接头</t>
  </si>
  <si>
    <t>Φ16</t>
  </si>
  <si>
    <t>洁净棚旁边的气管上安装快接头</t>
  </si>
  <si>
    <t>电缆线</t>
  </si>
  <si>
    <r>
      <t>3*16+2*10mm</t>
    </r>
    <r>
      <rPr>
        <vertAlign val="superscript"/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，成天泰/金环宇品牌</t>
    </r>
  </si>
  <si>
    <t>卷</t>
  </si>
  <si>
    <t>电线</t>
  </si>
  <si>
    <r>
      <rPr>
        <sz val="11"/>
        <color rgb="FF000000"/>
        <rFont val="宋体"/>
        <charset val="134"/>
      </rPr>
      <t>6mm</t>
    </r>
    <r>
      <rPr>
        <vertAlign val="superscript"/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，成天泰/金环宇品牌</t>
    </r>
  </si>
  <si>
    <r>
      <rPr>
        <sz val="11"/>
        <color rgb="FF000000"/>
        <rFont val="宋体"/>
        <charset val="134"/>
      </rPr>
      <t>2.5mm</t>
    </r>
    <r>
      <rPr>
        <vertAlign val="superscript"/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，成天泰/金环宇品牌</t>
    </r>
  </si>
  <si>
    <t>配电箱</t>
  </si>
  <si>
    <t>配1个总开4P 80A 空开+4个3P 40A 漏保+4个2P 25A 漏保，内置零线汇流排、PE接地排、回路标识牌，正泰品牌</t>
  </si>
  <si>
    <t>整个棚内仅1台总配电箱，无分电箱，全部回路集中出线（开关对应1个总开+4个航插+2个普插+1个照明+1个除湿机）</t>
  </si>
  <si>
    <t>方通</t>
  </si>
  <si>
    <t>50*50*3.0mm</t>
  </si>
  <si>
    <t>固定镀锌线槽用</t>
  </si>
  <si>
    <t>镀锌线槽</t>
  </si>
  <si>
    <t>100*100*1.2mm</t>
  </si>
  <si>
    <t>PVC线槽</t>
  </si>
  <si>
    <t>20*10，联塑品牌</t>
  </si>
  <si>
    <t>开关</t>
  </si>
  <si>
    <t>照明开关+FFU开关</t>
  </si>
  <si>
    <t>照明开关4个，FFU开关3个</t>
  </si>
  <si>
    <t>照明灯</t>
  </si>
  <si>
    <t>洁净灯，1*20W</t>
  </si>
  <si>
    <t>支</t>
  </si>
  <si>
    <t>每张光学平台上装3支，≥400LX</t>
  </si>
  <si>
    <t>FFU</t>
  </si>
  <si>
    <t>1175*575*295，风量1080CMH</t>
  </si>
  <si>
    <t>13个FFU整体噪音≤65dB</t>
  </si>
  <si>
    <t>工业航插</t>
  </si>
  <si>
    <t>380V/32A，威浦品牌</t>
  </si>
  <si>
    <t>公母头配套，每张光学平台上安装1个</t>
  </si>
  <si>
    <t>五孔插座</t>
  </si>
  <si>
    <t>220V/10A，正泰品牌</t>
  </si>
  <si>
    <t>每张光学平台上安装2个，墙面安装4个</t>
  </si>
  <si>
    <t>安装人工费</t>
  </si>
  <si>
    <t>合计（元）</t>
  </si>
  <si>
    <t>税金（元）</t>
  </si>
  <si>
    <t>总计（元）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</si>
</sst>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0;[Red]0.00"/>
  </numFmts>
  <fonts count="29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1"/>
      <name val=""/>
      <charset val="134"/>
    </font>
    <font>
      <vertAlign val="superscript"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26" fillId="0" borderId="0"/>
    <xf numFmtId="0" fontId="27" fillId="0" borderId="0"/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3" fillId="0" borderId="7" xfId="5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3" fillId="0" borderId="7" xfId="50" applyFont="1" applyBorder="1" applyAlignment="1">
      <alignment horizontal="left" vertical="center" wrapText="1"/>
    </xf>
    <xf numFmtId="0" fontId="3" fillId="0" borderId="7" xfId="50" applyFont="1" applyFill="1" applyBorder="1" applyAlignment="1">
      <alignment horizontal="center" vertical="center"/>
    </xf>
    <xf numFmtId="0" fontId="3" fillId="0" borderId="7" xfId="50" applyFont="1" applyBorder="1" applyAlignment="1">
      <alignment horizontal="center" vertical="center" wrapText="1"/>
    </xf>
    <xf numFmtId="0" fontId="3" fillId="0" borderId="7" xfId="50" applyNumberFormat="1" applyFont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left" vertical="center"/>
    </xf>
    <xf numFmtId="0" fontId="3" fillId="0" borderId="7" xfId="5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51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5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50" applyFont="1" applyBorder="1" applyAlignment="1">
      <alignment horizontal="center" vertical="center" wrapText="1"/>
    </xf>
    <xf numFmtId="0" fontId="3" fillId="0" borderId="8" xfId="50" applyFont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pane ySplit="4" topLeftCell="A5" activePane="bottomLeft" state="frozen"/>
      <selection/>
      <selection pane="bottomLeft" activeCell="J2" sqref="J2"/>
    </sheetView>
  </sheetViews>
  <sheetFormatPr defaultColWidth="9" defaultRowHeight="30" customHeight="1" outlineLevelCol="7"/>
  <cols>
    <col min="1" max="1" width="5.625" style="2" customWidth="1"/>
    <col min="2" max="2" width="12.625" style="3" customWidth="1"/>
    <col min="3" max="3" width="30.625" style="2" customWidth="1"/>
    <col min="4" max="4" width="8.625" style="2" customWidth="1"/>
    <col min="5" max="5" width="8.625" style="4" customWidth="1"/>
    <col min="6" max="7" width="10.625" style="4" customWidth="1"/>
    <col min="8" max="8" width="45.5" style="3" customWidth="1"/>
    <col min="9" max="16384" width="9" style="2"/>
  </cols>
  <sheetData>
    <row r="1" s="1" customFormat="1" ht="35.1" customHeight="1" spans="1:8">
      <c r="A1" s="5" t="s">
        <v>0</v>
      </c>
      <c r="B1" s="6"/>
      <c r="C1" s="5"/>
      <c r="D1" s="5"/>
      <c r="E1" s="7"/>
      <c r="F1" s="7"/>
      <c r="G1" s="7"/>
      <c r="H1" s="5"/>
    </row>
    <row r="2" ht="24.95" customHeight="1" spans="1:8">
      <c r="A2" s="8" t="s">
        <v>1</v>
      </c>
      <c r="B2" s="9"/>
      <c r="C2" s="10"/>
      <c r="D2" s="9"/>
      <c r="E2" s="11"/>
      <c r="F2" s="11"/>
      <c r="G2" s="11"/>
      <c r="H2" s="12" t="s">
        <v>2</v>
      </c>
    </row>
    <row r="3" ht="24.95" customHeight="1" spans="1:8">
      <c r="A3" s="13" t="s">
        <v>3</v>
      </c>
      <c r="B3" s="14"/>
      <c r="C3" s="15"/>
      <c r="D3" s="14"/>
      <c r="E3" s="16" t="s">
        <v>4</v>
      </c>
      <c r="F3" s="16"/>
      <c r="G3" s="16"/>
      <c r="H3" s="17" t="s">
        <v>5</v>
      </c>
    </row>
    <row r="4" customHeight="1" spans="1:8">
      <c r="A4" s="18" t="s">
        <v>6</v>
      </c>
      <c r="B4" s="18" t="s">
        <v>7</v>
      </c>
      <c r="C4" s="18" t="s">
        <v>8</v>
      </c>
      <c r="D4" s="18" t="s">
        <v>9</v>
      </c>
      <c r="E4" s="19" t="s">
        <v>10</v>
      </c>
      <c r="F4" s="19" t="s">
        <v>11</v>
      </c>
      <c r="G4" s="19" t="s">
        <v>12</v>
      </c>
      <c r="H4" s="18" t="s">
        <v>13</v>
      </c>
    </row>
    <row r="5" customHeight="1" spans="1:8">
      <c r="A5" s="18">
        <v>1</v>
      </c>
      <c r="B5" s="20" t="s">
        <v>14</v>
      </c>
      <c r="C5" s="18" t="s">
        <v>15</v>
      </c>
      <c r="D5" s="18" t="s">
        <v>16</v>
      </c>
      <c r="E5" s="19">
        <v>550</v>
      </c>
      <c r="F5" s="19">
        <v>0</v>
      </c>
      <c r="G5" s="19">
        <f t="shared" ref="G5:G14" si="0">E5*F5</f>
        <v>0</v>
      </c>
      <c r="H5" s="21" t="s">
        <v>17</v>
      </c>
    </row>
    <row r="6" customHeight="1" spans="1:8">
      <c r="A6" s="18">
        <v>2</v>
      </c>
      <c r="B6" s="22" t="s">
        <v>18</v>
      </c>
      <c r="C6" s="23" t="s">
        <v>19</v>
      </c>
      <c r="D6" s="24" t="s">
        <v>20</v>
      </c>
      <c r="E6" s="25">
        <v>138</v>
      </c>
      <c r="F6" s="19">
        <v>0</v>
      </c>
      <c r="G6" s="19">
        <f t="shared" si="0"/>
        <v>0</v>
      </c>
      <c r="H6" s="21" t="s">
        <v>21</v>
      </c>
    </row>
    <row r="7" customHeight="1" spans="1:8">
      <c r="A7" s="18">
        <v>3</v>
      </c>
      <c r="B7" s="22" t="s">
        <v>22</v>
      </c>
      <c r="C7" s="23" t="s">
        <v>19</v>
      </c>
      <c r="D7" s="24" t="s">
        <v>20</v>
      </c>
      <c r="E7" s="25">
        <f>(9.15+5.15)*2*0.25</f>
        <v>7.15</v>
      </c>
      <c r="F7" s="19">
        <v>0</v>
      </c>
      <c r="G7" s="19">
        <f t="shared" si="0"/>
        <v>0</v>
      </c>
      <c r="H7" s="21" t="s">
        <v>23</v>
      </c>
    </row>
    <row r="8" customHeight="1" spans="1:8">
      <c r="A8" s="18">
        <v>4</v>
      </c>
      <c r="B8" s="20" t="s">
        <v>24</v>
      </c>
      <c r="C8" s="23" t="s">
        <v>25</v>
      </c>
      <c r="D8" s="24" t="s">
        <v>20</v>
      </c>
      <c r="E8" s="25">
        <v>50</v>
      </c>
      <c r="F8" s="19">
        <v>0</v>
      </c>
      <c r="G8" s="19">
        <f t="shared" si="0"/>
        <v>0</v>
      </c>
      <c r="H8" s="21" t="s">
        <v>26</v>
      </c>
    </row>
    <row r="9" customHeight="1" spans="1:8">
      <c r="A9" s="18">
        <v>5</v>
      </c>
      <c r="B9" s="20" t="s">
        <v>27</v>
      </c>
      <c r="C9" s="23" t="s">
        <v>28</v>
      </c>
      <c r="D9" s="18" t="s">
        <v>16</v>
      </c>
      <c r="E9" s="25">
        <v>2000</v>
      </c>
      <c r="F9" s="19">
        <v>0</v>
      </c>
      <c r="G9" s="19">
        <f t="shared" si="0"/>
        <v>0</v>
      </c>
      <c r="H9" s="21" t="s">
        <v>29</v>
      </c>
    </row>
    <row r="10" customHeight="1" spans="1:8">
      <c r="A10" s="18">
        <v>6</v>
      </c>
      <c r="B10" s="20" t="s">
        <v>30</v>
      </c>
      <c r="C10" s="18" t="s">
        <v>28</v>
      </c>
      <c r="D10" s="18" t="s">
        <v>31</v>
      </c>
      <c r="E10" s="19">
        <v>40</v>
      </c>
      <c r="F10" s="19">
        <v>0</v>
      </c>
      <c r="G10" s="19">
        <f t="shared" si="0"/>
        <v>0</v>
      </c>
      <c r="H10" s="21"/>
    </row>
    <row r="11" customHeight="1" spans="1:8">
      <c r="A11" s="18">
        <v>7</v>
      </c>
      <c r="B11" s="21" t="s">
        <v>32</v>
      </c>
      <c r="C11" s="18" t="s">
        <v>33</v>
      </c>
      <c r="D11" s="18" t="s">
        <v>34</v>
      </c>
      <c r="E11" s="19">
        <v>1</v>
      </c>
      <c r="F11" s="19">
        <v>0</v>
      </c>
      <c r="G11" s="19">
        <f t="shared" si="0"/>
        <v>0</v>
      </c>
      <c r="H11" s="21"/>
    </row>
    <row r="12" customHeight="1" spans="1:8">
      <c r="A12" s="18">
        <v>8</v>
      </c>
      <c r="B12" s="20" t="s">
        <v>35</v>
      </c>
      <c r="C12" s="18" t="s">
        <v>36</v>
      </c>
      <c r="D12" s="18" t="s">
        <v>34</v>
      </c>
      <c r="E12" s="19">
        <v>1</v>
      </c>
      <c r="F12" s="19">
        <v>0</v>
      </c>
      <c r="G12" s="19">
        <f t="shared" si="0"/>
        <v>0</v>
      </c>
      <c r="H12" s="21" t="s">
        <v>37</v>
      </c>
    </row>
    <row r="13" customHeight="1" spans="1:8">
      <c r="A13" s="18">
        <v>9</v>
      </c>
      <c r="B13" s="26" t="s">
        <v>38</v>
      </c>
      <c r="C13" s="27" t="s">
        <v>28</v>
      </c>
      <c r="D13" s="27" t="s">
        <v>34</v>
      </c>
      <c r="E13" s="25">
        <v>24</v>
      </c>
      <c r="F13" s="19">
        <v>0</v>
      </c>
      <c r="G13" s="19">
        <f t="shared" si="0"/>
        <v>0</v>
      </c>
      <c r="H13" s="21" t="s">
        <v>39</v>
      </c>
    </row>
    <row r="14" customHeight="1" spans="1:8">
      <c r="A14" s="18">
        <v>10</v>
      </c>
      <c r="B14" s="28" t="s">
        <v>40</v>
      </c>
      <c r="C14" s="29" t="s">
        <v>41</v>
      </c>
      <c r="D14" s="27" t="s">
        <v>42</v>
      </c>
      <c r="E14" s="19">
        <v>1</v>
      </c>
      <c r="F14" s="19">
        <v>0</v>
      </c>
      <c r="G14" s="19">
        <f t="shared" si="0"/>
        <v>0</v>
      </c>
      <c r="H14" s="21"/>
    </row>
    <row r="15" s="2" customFormat="1" customHeight="1" spans="1:8">
      <c r="A15" s="18">
        <v>11</v>
      </c>
      <c r="B15" s="30" t="s">
        <v>43</v>
      </c>
      <c r="C15" s="29" t="s">
        <v>44</v>
      </c>
      <c r="D15" s="27" t="s">
        <v>42</v>
      </c>
      <c r="E15" s="19">
        <v>1</v>
      </c>
      <c r="F15" s="19">
        <v>0</v>
      </c>
      <c r="G15" s="19">
        <f t="shared" ref="G15:G18" si="1">E15*F15</f>
        <v>0</v>
      </c>
      <c r="H15" s="21"/>
    </row>
    <row r="16" customHeight="1" spans="1:8">
      <c r="A16" s="18">
        <v>12</v>
      </c>
      <c r="B16" s="22" t="s">
        <v>45</v>
      </c>
      <c r="C16" s="18" t="s">
        <v>46</v>
      </c>
      <c r="D16" s="27" t="s">
        <v>42</v>
      </c>
      <c r="E16" s="19">
        <v>1</v>
      </c>
      <c r="F16" s="19">
        <v>0</v>
      </c>
      <c r="G16" s="19">
        <f t="shared" si="1"/>
        <v>0</v>
      </c>
      <c r="H16" s="21"/>
    </row>
    <row r="17" customHeight="1" spans="1:8">
      <c r="A17" s="18">
        <v>13</v>
      </c>
      <c r="B17" s="28" t="s">
        <v>47</v>
      </c>
      <c r="C17" s="29" t="s">
        <v>48</v>
      </c>
      <c r="D17" s="27" t="s">
        <v>31</v>
      </c>
      <c r="E17" s="19">
        <v>4</v>
      </c>
      <c r="F17" s="19">
        <v>0</v>
      </c>
      <c r="G17" s="19">
        <f t="shared" si="1"/>
        <v>0</v>
      </c>
      <c r="H17" s="21" t="s">
        <v>49</v>
      </c>
    </row>
    <row r="18" customHeight="1" spans="1:8">
      <c r="A18" s="18">
        <v>14</v>
      </c>
      <c r="B18" s="28" t="s">
        <v>50</v>
      </c>
      <c r="C18" s="29" t="s">
        <v>51</v>
      </c>
      <c r="D18" s="27" t="s">
        <v>52</v>
      </c>
      <c r="E18" s="19">
        <v>1</v>
      </c>
      <c r="F18" s="19">
        <v>0</v>
      </c>
      <c r="G18" s="19">
        <f t="shared" si="1"/>
        <v>0</v>
      </c>
      <c r="H18" s="21"/>
    </row>
    <row r="19" customHeight="1" spans="1:8">
      <c r="A19" s="18">
        <v>15</v>
      </c>
      <c r="B19" s="28" t="s">
        <v>53</v>
      </c>
      <c r="C19" s="29" t="s">
        <v>54</v>
      </c>
      <c r="D19" s="27" t="s">
        <v>52</v>
      </c>
      <c r="E19" s="19">
        <v>3</v>
      </c>
      <c r="F19" s="19">
        <v>0</v>
      </c>
      <c r="G19" s="19">
        <f t="shared" ref="G19:G25" si="2">E19*F19</f>
        <v>0</v>
      </c>
      <c r="H19" s="21"/>
    </row>
    <row r="20" customFormat="1" customHeight="1" spans="1:8">
      <c r="A20" s="18">
        <v>16</v>
      </c>
      <c r="B20" s="28" t="s">
        <v>53</v>
      </c>
      <c r="C20" s="29" t="s">
        <v>55</v>
      </c>
      <c r="D20" s="27" t="s">
        <v>52</v>
      </c>
      <c r="E20" s="19">
        <v>3</v>
      </c>
      <c r="F20" s="19">
        <v>0</v>
      </c>
      <c r="G20" s="19">
        <f t="shared" si="2"/>
        <v>0</v>
      </c>
      <c r="H20" s="21"/>
    </row>
    <row r="21" customFormat="1" ht="55" customHeight="1" spans="1:8">
      <c r="A21" s="18">
        <v>17</v>
      </c>
      <c r="B21" s="31" t="s">
        <v>56</v>
      </c>
      <c r="C21" s="32" t="s">
        <v>57</v>
      </c>
      <c r="D21" s="33" t="s">
        <v>34</v>
      </c>
      <c r="E21" s="19">
        <v>1</v>
      </c>
      <c r="F21" s="19">
        <v>0</v>
      </c>
      <c r="G21" s="19">
        <f t="shared" si="2"/>
        <v>0</v>
      </c>
      <c r="H21" s="21" t="s">
        <v>58</v>
      </c>
    </row>
    <row r="22" s="2" customFormat="1" customHeight="1" spans="1:8">
      <c r="A22" s="18">
        <v>18</v>
      </c>
      <c r="B22" s="30" t="s">
        <v>59</v>
      </c>
      <c r="C22" s="34" t="s">
        <v>60</v>
      </c>
      <c r="D22" s="35" t="s">
        <v>16</v>
      </c>
      <c r="E22" s="19">
        <v>18</v>
      </c>
      <c r="F22" s="19">
        <v>0</v>
      </c>
      <c r="G22" s="19">
        <f t="shared" si="2"/>
        <v>0</v>
      </c>
      <c r="H22" s="21" t="s">
        <v>61</v>
      </c>
    </row>
    <row r="23" s="2" customFormat="1" customHeight="1" spans="1:8">
      <c r="A23" s="18">
        <v>19</v>
      </c>
      <c r="B23" s="30" t="s">
        <v>62</v>
      </c>
      <c r="C23" s="34" t="s">
        <v>63</v>
      </c>
      <c r="D23" s="35" t="s">
        <v>16</v>
      </c>
      <c r="E23" s="19">
        <v>18</v>
      </c>
      <c r="F23" s="19">
        <v>0</v>
      </c>
      <c r="G23" s="19">
        <f t="shared" si="2"/>
        <v>0</v>
      </c>
      <c r="H23" s="21"/>
    </row>
    <row r="24" customHeight="1" spans="1:8">
      <c r="A24" s="18">
        <v>20</v>
      </c>
      <c r="B24" s="28" t="s">
        <v>64</v>
      </c>
      <c r="C24" s="29" t="s">
        <v>65</v>
      </c>
      <c r="D24" s="27" t="s">
        <v>16</v>
      </c>
      <c r="E24" s="19">
        <v>60</v>
      </c>
      <c r="F24" s="19">
        <v>0</v>
      </c>
      <c r="G24" s="19">
        <f t="shared" si="2"/>
        <v>0</v>
      </c>
      <c r="H24" s="21"/>
    </row>
    <row r="25" customHeight="1" spans="1:8">
      <c r="A25" s="18">
        <v>21</v>
      </c>
      <c r="B25" s="28" t="s">
        <v>66</v>
      </c>
      <c r="C25" s="29" t="s">
        <v>67</v>
      </c>
      <c r="D25" s="27" t="s">
        <v>31</v>
      </c>
      <c r="E25" s="19">
        <v>7</v>
      </c>
      <c r="F25" s="19">
        <v>0</v>
      </c>
      <c r="G25" s="19">
        <f t="shared" si="2"/>
        <v>0</v>
      </c>
      <c r="H25" s="21" t="s">
        <v>68</v>
      </c>
    </row>
    <row r="26" customHeight="1" spans="1:8">
      <c r="A26" s="18">
        <v>22</v>
      </c>
      <c r="B26" s="36" t="s">
        <v>69</v>
      </c>
      <c r="C26" s="33" t="s">
        <v>70</v>
      </c>
      <c r="D26" s="33" t="s">
        <v>71</v>
      </c>
      <c r="E26" s="25">
        <v>12</v>
      </c>
      <c r="F26" s="19">
        <v>0</v>
      </c>
      <c r="G26" s="19">
        <f>E26*F26</f>
        <v>0</v>
      </c>
      <c r="H26" s="21" t="s">
        <v>72</v>
      </c>
    </row>
    <row r="27" customHeight="1" spans="1:8">
      <c r="A27" s="18">
        <v>23</v>
      </c>
      <c r="B27" s="37" t="s">
        <v>73</v>
      </c>
      <c r="C27" s="29" t="s">
        <v>74</v>
      </c>
      <c r="D27" s="38" t="s">
        <v>34</v>
      </c>
      <c r="E27" s="19">
        <v>13</v>
      </c>
      <c r="F27" s="19">
        <v>0</v>
      </c>
      <c r="G27" s="19">
        <f>E27*F27</f>
        <v>0</v>
      </c>
      <c r="H27" s="21" t="s">
        <v>75</v>
      </c>
    </row>
    <row r="28" customHeight="1" spans="1:8">
      <c r="A28" s="18">
        <v>24</v>
      </c>
      <c r="B28" s="37" t="s">
        <v>76</v>
      </c>
      <c r="C28" s="29" t="s">
        <v>77</v>
      </c>
      <c r="D28" s="38" t="s">
        <v>34</v>
      </c>
      <c r="E28" s="19">
        <v>4</v>
      </c>
      <c r="F28" s="19">
        <v>0</v>
      </c>
      <c r="G28" s="19">
        <f>E28*F28</f>
        <v>0</v>
      </c>
      <c r="H28" s="21" t="s">
        <v>78</v>
      </c>
    </row>
    <row r="29" customHeight="1" spans="1:8">
      <c r="A29" s="18">
        <v>25</v>
      </c>
      <c r="B29" s="37" t="s">
        <v>79</v>
      </c>
      <c r="C29" s="29" t="s">
        <v>80</v>
      </c>
      <c r="D29" s="38" t="s">
        <v>31</v>
      </c>
      <c r="E29" s="19">
        <f>8+4</f>
        <v>12</v>
      </c>
      <c r="F29" s="19">
        <v>0</v>
      </c>
      <c r="G29" s="19">
        <f>E29*F29</f>
        <v>0</v>
      </c>
      <c r="H29" s="21" t="s">
        <v>81</v>
      </c>
    </row>
    <row r="30" customHeight="1" spans="1:8">
      <c r="A30" s="18">
        <v>26</v>
      </c>
      <c r="B30" s="20" t="s">
        <v>82</v>
      </c>
      <c r="C30" s="27" t="s">
        <v>28</v>
      </c>
      <c r="D30" s="38" t="s">
        <v>42</v>
      </c>
      <c r="E30" s="19">
        <v>1</v>
      </c>
      <c r="F30" s="19">
        <v>0</v>
      </c>
      <c r="G30" s="19">
        <f>E30*F30</f>
        <v>0</v>
      </c>
      <c r="H30" s="21"/>
    </row>
    <row r="31" customHeight="1" spans="1:8">
      <c r="A31" s="39" t="s">
        <v>83</v>
      </c>
      <c r="B31" s="40"/>
      <c r="C31" s="41"/>
      <c r="D31" s="41"/>
      <c r="E31" s="42"/>
      <c r="F31" s="43"/>
      <c r="G31" s="44">
        <f>SUM(G5:G30)</f>
        <v>0</v>
      </c>
      <c r="H31" s="21"/>
    </row>
    <row r="32" customHeight="1" spans="1:8">
      <c r="A32" s="39" t="s">
        <v>84</v>
      </c>
      <c r="B32" s="40"/>
      <c r="C32" s="41"/>
      <c r="D32" s="41"/>
      <c r="E32" s="42"/>
      <c r="F32" s="43"/>
      <c r="G32" s="44">
        <v>0</v>
      </c>
      <c r="H32" s="45"/>
    </row>
    <row r="33" customHeight="1" spans="1:8">
      <c r="A33" s="39" t="s">
        <v>85</v>
      </c>
      <c r="B33" s="40"/>
      <c r="C33" s="41"/>
      <c r="D33" s="41"/>
      <c r="E33" s="42"/>
      <c r="F33" s="43"/>
      <c r="G33" s="44">
        <f>G31+G32</f>
        <v>0</v>
      </c>
      <c r="H33" s="21"/>
    </row>
  </sheetData>
  <mergeCells count="4">
    <mergeCell ref="A1:H1"/>
    <mergeCell ref="A31:F31"/>
    <mergeCell ref="A32:F32"/>
    <mergeCell ref="A33:F33"/>
  </mergeCells>
  <pageMargins left="0.236111111111111" right="0.236111111111111" top="0.393055555555556" bottom="0.393055555555556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韦江</dc:creator>
  <cp:lastModifiedBy>Portgas</cp:lastModifiedBy>
  <dcterms:created xsi:type="dcterms:W3CDTF">2023-05-12T11:15:00Z</dcterms:created>
  <cp:lastPrinted>2026-07-14T10:13:00Z</cp:lastPrinted>
  <dcterms:modified xsi:type="dcterms:W3CDTF">2026-08-24T12:16:53Z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13DE97518BDB45D188C9A6F7FC42FD77_13</vt:lpwstr>
  </property>
  <property fmtid="{D5CDD505-2E9C-101B-9397-08002B2CF9AE}" pid="4" name="CalculationRule">
    <vt:i4>0</vt:i4>
  </property>
</Properties>
</file>